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Fiches PAC SSP oct 2025\resultats FICHES PAC-Paca\Rédaction\Mise en ligne\"/>
    </mc:Choice>
  </mc:AlternateContent>
  <bookViews>
    <workbookView xWindow="240" yWindow="15" windowWidth="16095" windowHeight="9660"/>
  </bookViews>
  <sheets>
    <sheet name="fig1" sheetId="1" r:id="rId1"/>
    <sheet name="fig3" sheetId="2" r:id="rId2"/>
    <sheet name="fig4" sheetId="3" r:id="rId3"/>
    <sheet name="fig5" sheetId="4" r:id="rId4"/>
    <sheet name="fig6" sheetId="5" r:id="rId5"/>
  </sheets>
  <calcPr calcId="162913"/>
</workbook>
</file>

<file path=xl/calcChain.xml><?xml version="1.0" encoding="utf-8"?>
<calcChain xmlns="http://schemas.openxmlformats.org/spreadsheetml/2006/main">
  <c r="D16" i="4" l="1"/>
  <c r="C16" i="4"/>
  <c r="D12" i="4"/>
  <c r="D17" i="4" s="1"/>
  <c r="C12" i="4"/>
  <c r="C17" i="4" s="1"/>
  <c r="E16" i="1" l="1"/>
  <c r="D16" i="1"/>
  <c r="E12" i="1"/>
  <c r="E17" i="1" s="1"/>
  <c r="D12" i="1"/>
  <c r="D17" i="1" s="1"/>
</calcChain>
</file>

<file path=xl/sharedStrings.xml><?xml version="1.0" encoding="utf-8"?>
<sst xmlns="http://schemas.openxmlformats.org/spreadsheetml/2006/main" count="121" uniqueCount="89">
  <si>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</si>
  <si>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</si>
  <si>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</si>
  <si>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</si>
  <si>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</si>
  <si>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</si>
  <si>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</si>
  <si>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</si>
  <si>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</si>
  <si>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</si>
  <si>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</t>
  </si>
  <si>
    <t>Maraîchage, horticulture</t>
  </si>
  <si>
    <t>Ovins, caprins</t>
  </si>
  <si>
    <t>Polyculture, Polyélevage</t>
  </si>
  <si>
    <t>Porcins, volailles</t>
  </si>
  <si>
    <t>Aides de la PAC en 2022 et en 2023</t>
  </si>
  <si>
    <r>
      <t>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pilier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</si>
  <si>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pilier</t>
    </r>
  </si>
  <si>
    <t>Paiement de base</t>
  </si>
  <si>
    <t>Paiement redistributif</t>
  </si>
  <si>
    <t>Paiement JA</t>
  </si>
  <si>
    <t>Paiement vert / écorégime</t>
  </si>
  <si>
    <t>Aides animales</t>
  </si>
  <si>
    <t>Aides végétales</t>
  </si>
  <si>
    <t>ICHN</t>
  </si>
  <si>
    <t>Assurance récolte</t>
  </si>
  <si>
    <t>Bio / MAEC</t>
  </si>
  <si>
    <t>Type d'aide</t>
  </si>
  <si>
    <t xml:space="preserve">Ensemble </t>
  </si>
  <si>
    <t>Voie pratique Base</t>
  </si>
  <si>
    <t>Voie pratique Supérieur</t>
  </si>
  <si>
    <t>Voie certification Base</t>
  </si>
  <si>
    <t>Voie certification Supérieur</t>
  </si>
  <si>
    <t>Voie certification Bio</t>
  </si>
  <si>
    <t>Voie IAE Base</t>
  </si>
  <si>
    <t>Voie IAE Supérieur</t>
  </si>
  <si>
    <t>Ensemble Écorégime</t>
  </si>
  <si>
    <t>Total</t>
  </si>
  <si>
    <t>Part bénéficiaires / Total</t>
  </si>
  <si>
    <t>Part non beneficiaires / Total</t>
  </si>
  <si>
    <t>s</t>
  </si>
  <si>
    <t>Ensemble des voies des pratiques</t>
  </si>
  <si>
    <t>Ensemble des voies certification</t>
  </si>
  <si>
    <t>Ensemble des voies IAE</t>
  </si>
  <si>
    <t>Sources : Agreste, recensement agricole de 2020 (OTEX) et Agence de services et de paiements (ASP), traitements SSP-SRISE</t>
  </si>
  <si>
    <t>Aides de la PAC en 2022 et 2023</t>
  </si>
  <si>
    <t>Source : Agence de services et de paiements (ASP), traitements SSP-SRISE</t>
  </si>
  <si>
    <t xml:space="preserve">  dont bovins allaitants</t>
  </si>
  <si>
    <t>Aide</t>
  </si>
  <si>
    <t>% d'exploitations ayant connu</t>
  </si>
  <si>
    <t>Sources : Agence de services et de paiements (ASP), traitements SSP-SRISE</t>
  </si>
  <si>
    <t>Parmi les bénéficiaires des aides de la PAC à la fois en 2022 et en 2023, part ayant connu une hausse (baisse, stabilité) des aides, selon la spécialisation de production (OTEX)</t>
  </si>
  <si>
    <t>Bénéficiaires des aides de la PAC à la fois en 2022 et en 2023, montant moyen des aides (en euros, arrondis à la dizaine)</t>
  </si>
  <si>
    <t>Pilier 1</t>
  </si>
  <si>
    <t>Pilier 2</t>
  </si>
  <si>
    <t>Orientation (OTEX)</t>
  </si>
  <si>
    <t>Hausse des aides</t>
  </si>
  <si>
    <t>Stabilité des aides (écart au plus de 5 %)</t>
  </si>
  <si>
    <t>Baisse des aides</t>
  </si>
  <si>
    <t xml:space="preserve">  Paiement de base</t>
  </si>
  <si>
    <t xml:space="preserve">  Paiement redistributif</t>
  </si>
  <si>
    <t xml:space="preserve">  Paiement JA</t>
  </si>
  <si>
    <t xml:space="preserve">  Paiement vert / écorégime</t>
  </si>
  <si>
    <t xml:space="preserve">  Aides animales</t>
  </si>
  <si>
    <t xml:space="preserve">  Aides végétales</t>
  </si>
  <si>
    <t xml:space="preserve">  ICHN</t>
  </si>
  <si>
    <t xml:space="preserve">  Assurance récolte</t>
  </si>
  <si>
    <t xml:space="preserve">  Bio / MAEC</t>
  </si>
  <si>
    <t>Aide caprin</t>
  </si>
  <si>
    <t>Aide ovin</t>
  </si>
  <si>
    <t>Champ :exploitations de Provence-Alpes-Côte d'Azur bénéficiant d'aides animales à la PAC en 2022 ou  en 2023</t>
  </si>
  <si>
    <t>Champ : exploitations de Provence-Alpes-Côte d'Azur enregistrées à la PAC en 2022 ou en 2023</t>
  </si>
  <si>
    <t>Champ : exploitations de Provence-Alpes-Côte d'Azur enregistrées à la PAC, bénéficiaires du premier pilier en 2023 et recensées au recensement agricole de 2020</t>
  </si>
  <si>
    <r>
      <t xml:space="preserve">Ensemble des aides bovins </t>
    </r>
    <r>
      <rPr>
        <vertAlign val="superscript"/>
        <sz val="11"/>
        <color theme="1"/>
        <rFont val="Calibri"/>
        <family val="2"/>
        <scheme val="minor"/>
      </rPr>
      <t>(*)</t>
    </r>
  </si>
  <si>
    <t xml:space="preserve">  dont bovins laitiers</t>
  </si>
  <si>
    <t xml:space="preserve">  dont aide au veau sous la mère</t>
  </si>
  <si>
    <t>Montant total des aides en 2022 et 2023, par type d'aides (million d'euros)</t>
  </si>
  <si>
    <t>Lecture: en OTEX 'Grandes cultures' 91% des exploitations sont bénéficiaires de l'écorégime.  69,6% des bénéficiaires de l'écorégime de cette OTEX y accèdent par la voie supérieure des pratiques et 3,4% par la voie de base des pratiques soit au total pour la voie des pratiques 73% des exploitations.</t>
  </si>
  <si>
    <t>s': secret statistaique</t>
  </si>
  <si>
    <t>Montant des aides couplées animales (million d'euros)</t>
  </si>
  <si>
    <t>Lecture : les exploitations de la région enregistrées à la PAC à la fois en 2022 et en 2023 ont en moyenne perçu 8 010 € d'aide de base en 2022 par exploitation et 8 440 € en 2023.</t>
  </si>
  <si>
    <t>Champ : exploitations de Provence-Alpes-Côte d'Azur bénéficiaires de la PAC en 2022 et en 2023 (champ constant)</t>
  </si>
  <si>
    <t>Lecture : les exploitations de la région enregistrées à la PAC à la fois en 2022 et en 2023 ont pour  48% d'entre elles reçus un montant d'aides total supérieur en 2023 au montant d'aides total reçu en 2022.</t>
  </si>
  <si>
    <r>
      <t xml:space="preserve">Répartition parmi les bénéficiaires de l'écorégime </t>
    </r>
    <r>
      <rPr>
        <b/>
        <vertAlign val="superscript"/>
        <sz val="11"/>
        <color rgb="FF000000"/>
        <rFont val="Calibri"/>
        <family val="2"/>
      </rPr>
      <t>(*)</t>
    </r>
    <r>
      <rPr>
        <b/>
        <sz val="11"/>
        <color rgb="FF000000"/>
        <rFont val="Calibri"/>
        <family val="2"/>
      </rPr>
      <t xml:space="preserve"> des voies d’accès à l’écorégime en 2023 selon les filières de production (OTEX)</t>
    </r>
  </si>
  <si>
    <r>
      <t xml:space="preserve">Ensemble </t>
    </r>
    <r>
      <rPr>
        <b/>
        <vertAlign val="superscript"/>
        <sz val="11"/>
        <color theme="1"/>
        <rFont val="Calibri"/>
        <family val="2"/>
        <scheme val="minor"/>
      </rPr>
      <t>(**)</t>
    </r>
  </si>
  <si>
    <t>** yc OTEX non connu</t>
  </si>
  <si>
    <t>* ventilation différente du graphique de la Figure 3 des Fiches Bilan PAC, le total (100%) considéré étant constitué des seuls bénéficiaires de l'écorégime et non de l'ensemble des exploitations.</t>
  </si>
  <si>
    <t>* Fusion en 2023 des différentes aides bovines de 2022 en une aide unique</t>
  </si>
  <si>
    <t xml:space="preserve">  Pilier, 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</si>
</sst>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 tint="4.9989318521683403E-2"/>
      <name val="Calibri"/>
      <family val="2"/>
    </font>
    <font>
      <b/>
      <sz val="12"/>
      <color theme="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</font>
    <font>
      <i/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943C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/>
    <xf numFmtId="166" fontId="0" fillId="3" borderId="0" xfId="2" applyNumberFormat="1" applyFont="1" applyFill="1" applyAlignment="1">
      <alignment horizontal="right"/>
    </xf>
    <xf numFmtId="166" fontId="0" fillId="3" borderId="0" xfId="2" applyNumberFormat="1" applyFont="1" applyFill="1"/>
    <xf numFmtId="0" fontId="1" fillId="3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166" fontId="1" fillId="3" borderId="0" xfId="2" applyNumberFormat="1" applyFont="1" applyFill="1"/>
    <xf numFmtId="0" fontId="14" fillId="3" borderId="0" xfId="0" applyFont="1" applyFill="1"/>
    <xf numFmtId="0" fontId="11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9" fontId="0" fillId="3" borderId="0" xfId="2" applyNumberFormat="1" applyFont="1" applyFill="1"/>
    <xf numFmtId="165" fontId="0" fillId="0" borderId="0" xfId="1" applyNumberFormat="1" applyFont="1"/>
    <xf numFmtId="0" fontId="6" fillId="0" borderId="0" xfId="0" applyFont="1" applyFill="1" applyBorder="1" applyAlignment="1">
      <alignment horizontal="left" vertical="center"/>
    </xf>
    <xf numFmtId="0" fontId="0" fillId="3" borderId="2" xfId="0" applyFont="1" applyFill="1" applyBorder="1"/>
    <xf numFmtId="165" fontId="0" fillId="3" borderId="0" xfId="1" applyNumberFormat="1" applyFont="1" applyFill="1"/>
    <xf numFmtId="0" fontId="6" fillId="3" borderId="3" xfId="0" applyFont="1" applyFill="1" applyBorder="1"/>
    <xf numFmtId="0" fontId="6" fillId="3" borderId="9" xfId="0" applyFont="1" applyFill="1" applyBorder="1"/>
    <xf numFmtId="0" fontId="6" fillId="0" borderId="0" xfId="0" applyFont="1" applyFill="1" applyBorder="1"/>
    <xf numFmtId="0" fontId="0" fillId="3" borderId="9" xfId="0" applyFont="1" applyFill="1" applyBorder="1"/>
    <xf numFmtId="164" fontId="6" fillId="3" borderId="2" xfId="0" applyNumberFormat="1" applyFont="1" applyFill="1" applyBorder="1"/>
    <xf numFmtId="164" fontId="6" fillId="3" borderId="3" xfId="0" applyNumberFormat="1" applyFont="1" applyFill="1" applyBorder="1"/>
    <xf numFmtId="0" fontId="6" fillId="3" borderId="4" xfId="0" applyFont="1" applyFill="1" applyBorder="1"/>
    <xf numFmtId="164" fontId="6" fillId="3" borderId="4" xfId="0" applyNumberFormat="1" applyFont="1" applyFill="1" applyBorder="1"/>
    <xf numFmtId="164" fontId="2" fillId="3" borderId="4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6" fillId="3" borderId="2" xfId="0" applyFont="1" applyFill="1" applyBorder="1"/>
    <xf numFmtId="0" fontId="6" fillId="3" borderId="10" xfId="0" applyFont="1" applyFill="1" applyBorder="1"/>
    <xf numFmtId="164" fontId="6" fillId="3" borderId="10" xfId="0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9" fontId="1" fillId="3" borderId="0" xfId="2" applyNumberFormat="1" applyFont="1" applyFill="1"/>
    <xf numFmtId="0" fontId="5" fillId="3" borderId="9" xfId="0" applyFont="1" applyFill="1" applyBorder="1"/>
    <xf numFmtId="165" fontId="1" fillId="3" borderId="0" xfId="1" applyNumberFormat="1" applyFont="1" applyFill="1"/>
    <xf numFmtId="165" fontId="1" fillId="0" borderId="0" xfId="0" applyNumberFormat="1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1" fillId="0" borderId="0" xfId="0" applyFont="1" applyBorder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9" fillId="0" borderId="0" xfId="0" quotePrefix="1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" fillId="5" borderId="8" xfId="0" applyFont="1" applyFill="1" applyBorder="1"/>
    <xf numFmtId="0" fontId="5" fillId="5" borderId="6" xfId="0" applyFont="1" applyFill="1" applyBorder="1"/>
    <xf numFmtId="164" fontId="5" fillId="5" borderId="1" xfId="0" applyNumberFormat="1" applyFont="1" applyFill="1" applyBorder="1"/>
    <xf numFmtId="166" fontId="0" fillId="5" borderId="7" xfId="2" applyNumberFormat="1" applyFont="1" applyFill="1" applyBorder="1"/>
    <xf numFmtId="166" fontId="1" fillId="5" borderId="7" xfId="2" applyNumberFormat="1" applyFont="1" applyFill="1" applyBorder="1"/>
    <xf numFmtId="166" fontId="0" fillId="5" borderId="0" xfId="2" applyNumberFormat="1" applyFont="1" applyFill="1"/>
    <xf numFmtId="166" fontId="0" fillId="5" borderId="7" xfId="2" applyNumberFormat="1" applyFont="1" applyFill="1" applyBorder="1" applyAlignment="1">
      <alignment horizontal="right"/>
    </xf>
    <xf numFmtId="166" fontId="1" fillId="5" borderId="0" xfId="2" applyNumberFormat="1" applyFont="1" applyFill="1"/>
    <xf numFmtId="0" fontId="9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9F9F9"/>
      <color rgb="FFF7F7F7"/>
      <color rgb="FF60943C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1" max="1" width="8.7109375" customWidth="1"/>
    <col min="2" max="2" width="15" customWidth="1"/>
    <col min="3" max="3" width="26.7109375" customWidth="1"/>
    <col min="4" max="5" width="12.7109375" customWidth="1"/>
    <col min="6" max="6" width="9.5703125" bestFit="1" customWidth="1"/>
  </cols>
  <sheetData>
    <row r="1" spans="2:5" ht="18.75" x14ac:dyDescent="0.3">
      <c r="B1" s="2" t="s">
        <v>15</v>
      </c>
    </row>
    <row r="2" spans="2:5" x14ac:dyDescent="0.25">
      <c r="B2" s="3" t="s">
        <v>76</v>
      </c>
    </row>
    <row r="3" spans="2:5" x14ac:dyDescent="0.25">
      <c r="B3" s="4"/>
    </row>
    <row r="4" spans="2:5" s="1" customFormat="1" x14ac:dyDescent="0.25">
      <c r="B4" s="74" t="s">
        <v>88</v>
      </c>
      <c r="C4" s="74" t="s">
        <v>27</v>
      </c>
      <c r="D4" s="73">
        <v>2022</v>
      </c>
      <c r="E4" s="73">
        <v>2023</v>
      </c>
    </row>
    <row r="5" spans="2:5" s="55" customFormat="1" ht="8.1" customHeight="1" x14ac:dyDescent="0.25">
      <c r="B5" s="53"/>
      <c r="C5" s="53"/>
      <c r="D5" s="54"/>
      <c r="E5" s="54"/>
    </row>
    <row r="6" spans="2:5" ht="15" customHeight="1" x14ac:dyDescent="0.25">
      <c r="B6" s="5" t="s">
        <v>16</v>
      </c>
      <c r="C6" s="28" t="s">
        <v>18</v>
      </c>
      <c r="D6" s="34">
        <v>66.17</v>
      </c>
      <c r="E6" s="34">
        <v>68.88</v>
      </c>
    </row>
    <row r="7" spans="2:5" x14ac:dyDescent="0.25">
      <c r="B7" s="6"/>
      <c r="C7" s="30" t="s">
        <v>19</v>
      </c>
      <c r="D7" s="35">
        <v>13.83</v>
      </c>
      <c r="E7" s="35">
        <v>15.2</v>
      </c>
    </row>
    <row r="8" spans="2:5" x14ac:dyDescent="0.25">
      <c r="B8" s="6"/>
      <c r="C8" s="30" t="s">
        <v>20</v>
      </c>
      <c r="D8" s="35">
        <v>1.74</v>
      </c>
      <c r="E8" s="35">
        <v>4.1399999999999997</v>
      </c>
    </row>
    <row r="9" spans="2:5" x14ac:dyDescent="0.25">
      <c r="B9" s="6"/>
      <c r="C9" s="30" t="s">
        <v>21</v>
      </c>
      <c r="D9" s="35">
        <v>45.71</v>
      </c>
      <c r="E9" s="35">
        <v>48.61</v>
      </c>
    </row>
    <row r="10" spans="2:5" x14ac:dyDescent="0.25">
      <c r="B10" s="6"/>
      <c r="C10" s="42" t="s">
        <v>22</v>
      </c>
      <c r="D10" s="43">
        <v>16.29</v>
      </c>
      <c r="E10" s="43">
        <v>15.69</v>
      </c>
    </row>
    <row r="11" spans="2:5" x14ac:dyDescent="0.25">
      <c r="B11" s="6"/>
      <c r="C11" s="36" t="s">
        <v>23</v>
      </c>
      <c r="D11" s="37">
        <v>7.2</v>
      </c>
      <c r="E11" s="38">
        <v>8.24</v>
      </c>
    </row>
    <row r="12" spans="2:5" x14ac:dyDescent="0.25">
      <c r="B12" s="7"/>
      <c r="C12" s="39" t="s">
        <v>28</v>
      </c>
      <c r="D12" s="40">
        <f>SUM(D6:D11)</f>
        <v>150.93999999999997</v>
      </c>
      <c r="E12" s="40">
        <f>SUM(E6:E11)</f>
        <v>160.76</v>
      </c>
    </row>
    <row r="13" spans="2:5" ht="15" customHeight="1" x14ac:dyDescent="0.25">
      <c r="B13" s="5" t="s">
        <v>17</v>
      </c>
      <c r="C13" s="41" t="s">
        <v>24</v>
      </c>
      <c r="D13" s="34">
        <v>63.7</v>
      </c>
      <c r="E13" s="34">
        <v>62.8</v>
      </c>
    </row>
    <row r="14" spans="2:5" x14ac:dyDescent="0.25">
      <c r="B14" s="6"/>
      <c r="C14" s="30" t="s">
        <v>25</v>
      </c>
      <c r="D14" s="35">
        <v>3.37</v>
      </c>
      <c r="E14" s="35">
        <v>8.52</v>
      </c>
    </row>
    <row r="15" spans="2:5" x14ac:dyDescent="0.25">
      <c r="B15" s="6"/>
      <c r="C15" s="36" t="s">
        <v>26</v>
      </c>
      <c r="D15" s="37">
        <v>23.93</v>
      </c>
      <c r="E15" s="37">
        <v>19.850000000000001</v>
      </c>
    </row>
    <row r="16" spans="2:5" ht="15" customHeight="1" x14ac:dyDescent="0.25">
      <c r="B16" s="6"/>
      <c r="C16" s="39" t="s">
        <v>28</v>
      </c>
      <c r="D16" s="40">
        <f>SUM(D13:D15)</f>
        <v>91</v>
      </c>
      <c r="E16" s="40">
        <f>SUM(E13:E15)</f>
        <v>91.169999999999987</v>
      </c>
    </row>
    <row r="17" spans="2:5" x14ac:dyDescent="0.25">
      <c r="B17" s="60" t="s">
        <v>37</v>
      </c>
      <c r="C17" s="61"/>
      <c r="D17" s="62">
        <f>D12+D16</f>
        <v>241.93999999999997</v>
      </c>
      <c r="E17" s="62">
        <f>E12+E16</f>
        <v>251.92999999999998</v>
      </c>
    </row>
    <row r="19" spans="2:5" x14ac:dyDescent="0.25">
      <c r="B19" s="10" t="s">
        <v>71</v>
      </c>
    </row>
    <row r="20" spans="2:5" x14ac:dyDescent="0.25">
      <c r="B20" s="10" t="s">
        <v>44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8.7109375" customWidth="1"/>
    <col min="2" max="2" width="33.85546875" customWidth="1"/>
    <col min="3" max="15" width="22.28515625" customWidth="1"/>
    <col min="16" max="16" width="15" customWidth="1"/>
  </cols>
  <sheetData>
    <row r="1" spans="2:15" ht="18.75" customHeight="1" x14ac:dyDescent="0.3">
      <c r="B1" s="2" t="s">
        <v>45</v>
      </c>
    </row>
    <row r="2" spans="2:15" ht="17.25" x14ac:dyDescent="0.25">
      <c r="B2" s="11" t="s">
        <v>83</v>
      </c>
    </row>
    <row r="4" spans="2:15" ht="57.75" customHeight="1" x14ac:dyDescent="0.25">
      <c r="B4" s="12" t="s">
        <v>55</v>
      </c>
      <c r="C4" s="8" t="s">
        <v>29</v>
      </c>
      <c r="D4" s="8" t="s">
        <v>30</v>
      </c>
      <c r="E4" s="56" t="s">
        <v>41</v>
      </c>
      <c r="F4" s="9" t="s">
        <v>31</v>
      </c>
      <c r="G4" s="8" t="s">
        <v>32</v>
      </c>
      <c r="H4" s="8" t="s">
        <v>33</v>
      </c>
      <c r="I4" s="56" t="s">
        <v>42</v>
      </c>
      <c r="J4" s="9" t="s">
        <v>34</v>
      </c>
      <c r="K4" s="8" t="s">
        <v>35</v>
      </c>
      <c r="L4" s="56" t="s">
        <v>43</v>
      </c>
      <c r="M4" s="19" t="s">
        <v>36</v>
      </c>
      <c r="N4" s="56" t="s">
        <v>38</v>
      </c>
      <c r="O4" s="56" t="s">
        <v>39</v>
      </c>
    </row>
    <row r="5" spans="2:15" ht="8.1" customHeight="1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2:15" x14ac:dyDescent="0.25">
      <c r="B6" s="15" t="s">
        <v>0</v>
      </c>
      <c r="C6" s="16" t="s">
        <v>40</v>
      </c>
      <c r="D6" s="16" t="s">
        <v>40</v>
      </c>
      <c r="E6" s="63">
        <v>0.59399999999999997</v>
      </c>
      <c r="F6" s="17">
        <v>0</v>
      </c>
      <c r="G6" s="16" t="s">
        <v>40</v>
      </c>
      <c r="H6" s="16" t="s">
        <v>40</v>
      </c>
      <c r="I6" s="63">
        <v>0.313</v>
      </c>
      <c r="J6" s="16" t="s">
        <v>40</v>
      </c>
      <c r="K6" s="16" t="s">
        <v>40</v>
      </c>
      <c r="L6" s="63">
        <v>9.4E-2</v>
      </c>
      <c r="M6" s="65">
        <v>1</v>
      </c>
      <c r="N6" s="63">
        <v>0.86499999999999999</v>
      </c>
      <c r="O6" s="63">
        <v>0.13500000000000001</v>
      </c>
    </row>
    <row r="7" spans="2:15" x14ac:dyDescent="0.25">
      <c r="B7" s="15" t="s">
        <v>1</v>
      </c>
      <c r="C7" s="17">
        <v>0.01</v>
      </c>
      <c r="D7" s="17">
        <v>0.78900000000000003</v>
      </c>
      <c r="E7" s="63">
        <v>0.79900000000000004</v>
      </c>
      <c r="F7" s="17">
        <v>0</v>
      </c>
      <c r="G7" s="17">
        <v>3.3000000000000002E-2</v>
      </c>
      <c r="H7" s="17">
        <v>0.16500000000000001</v>
      </c>
      <c r="I7" s="63">
        <v>0.19800000000000001</v>
      </c>
      <c r="J7" s="16" t="s">
        <v>40</v>
      </c>
      <c r="K7" s="16" t="s">
        <v>40</v>
      </c>
      <c r="L7" s="63">
        <v>3.0000000000000001E-3</v>
      </c>
      <c r="M7" s="65">
        <v>1</v>
      </c>
      <c r="N7" s="63">
        <v>0.95699999999999996</v>
      </c>
      <c r="O7" s="63">
        <v>4.2999999999999997E-2</v>
      </c>
    </row>
    <row r="8" spans="2:15" x14ac:dyDescent="0.25">
      <c r="B8" s="15" t="s">
        <v>2</v>
      </c>
      <c r="C8" s="17">
        <v>0</v>
      </c>
      <c r="D8" s="17">
        <v>0.76800000000000002</v>
      </c>
      <c r="E8" s="63">
        <v>0.76800000000000002</v>
      </c>
      <c r="F8" s="17">
        <v>0</v>
      </c>
      <c r="G8" s="17">
        <v>7.0999999999999994E-2</v>
      </c>
      <c r="H8" s="17">
        <v>0.14299999999999999</v>
      </c>
      <c r="I8" s="63">
        <v>0.214</v>
      </c>
      <c r="J8" s="16" t="s">
        <v>40</v>
      </c>
      <c r="K8" s="16" t="s">
        <v>40</v>
      </c>
      <c r="L8" s="66" t="s">
        <v>40</v>
      </c>
      <c r="M8" s="65">
        <v>1</v>
      </c>
      <c r="N8" s="63">
        <v>0.96599999999999997</v>
      </c>
      <c r="O8" s="63">
        <v>3.4000000000000002E-2</v>
      </c>
    </row>
    <row r="9" spans="2:15" x14ac:dyDescent="0.25">
      <c r="B9" s="15" t="s">
        <v>3</v>
      </c>
      <c r="C9" s="17">
        <v>1.4999999999999999E-2</v>
      </c>
      <c r="D9" s="17">
        <v>0.621</v>
      </c>
      <c r="E9" s="63">
        <v>0.63600000000000001</v>
      </c>
      <c r="F9" s="17">
        <v>0</v>
      </c>
      <c r="G9" s="17">
        <v>0.05</v>
      </c>
      <c r="H9" s="17">
        <v>0.308</v>
      </c>
      <c r="I9" s="63">
        <v>0.35799999999999998</v>
      </c>
      <c r="J9" s="16" t="s">
        <v>40</v>
      </c>
      <c r="K9" s="16" t="s">
        <v>40</v>
      </c>
      <c r="L9" s="66" t="s">
        <v>40</v>
      </c>
      <c r="M9" s="65">
        <v>1</v>
      </c>
      <c r="N9" s="63">
        <v>0.96</v>
      </c>
      <c r="O9" s="63">
        <v>0.04</v>
      </c>
    </row>
    <row r="10" spans="2:15" x14ac:dyDescent="0.25">
      <c r="B10" s="15" t="s">
        <v>4</v>
      </c>
      <c r="C10" s="16" t="s">
        <v>40</v>
      </c>
      <c r="D10" s="16" t="s">
        <v>40</v>
      </c>
      <c r="E10" s="63">
        <v>0.66200000000000003</v>
      </c>
      <c r="F10" s="17">
        <v>0</v>
      </c>
      <c r="G10" s="17">
        <v>7.3999999999999996E-2</v>
      </c>
      <c r="H10" s="17">
        <v>0.26500000000000001</v>
      </c>
      <c r="I10" s="63">
        <v>0.33800000000000002</v>
      </c>
      <c r="J10" s="17">
        <v>0</v>
      </c>
      <c r="K10" s="17">
        <v>0</v>
      </c>
      <c r="L10" s="63">
        <v>0</v>
      </c>
      <c r="M10" s="65">
        <v>1</v>
      </c>
      <c r="N10" s="63">
        <v>1</v>
      </c>
      <c r="O10" s="63">
        <v>0</v>
      </c>
    </row>
    <row r="11" spans="2:15" x14ac:dyDescent="0.25">
      <c r="B11" s="15" t="s">
        <v>5</v>
      </c>
      <c r="C11" s="17">
        <v>3.9E-2</v>
      </c>
      <c r="D11" s="17">
        <v>0.42499999999999999</v>
      </c>
      <c r="E11" s="63">
        <v>0.46400000000000002</v>
      </c>
      <c r="F11" s="17">
        <v>0</v>
      </c>
      <c r="G11" s="17">
        <v>0.156</v>
      </c>
      <c r="H11" s="17">
        <v>0.32300000000000001</v>
      </c>
      <c r="I11" s="63">
        <v>0.47899999999999998</v>
      </c>
      <c r="J11" s="17">
        <v>1.0999999999999999E-2</v>
      </c>
      <c r="K11" s="17">
        <v>4.5999999999999999E-2</v>
      </c>
      <c r="L11" s="63">
        <v>5.8000000000000003E-2</v>
      </c>
      <c r="M11" s="65">
        <v>1</v>
      </c>
      <c r="N11" s="63">
        <v>0.878</v>
      </c>
      <c r="O11" s="63">
        <v>0.122</v>
      </c>
    </row>
    <row r="12" spans="2:15" x14ac:dyDescent="0.25">
      <c r="B12" s="15" t="s">
        <v>6</v>
      </c>
      <c r="C12" s="17">
        <v>4.3999999999999997E-2</v>
      </c>
      <c r="D12" s="17">
        <v>0.29799999999999999</v>
      </c>
      <c r="E12" s="63">
        <v>0.34200000000000003</v>
      </c>
      <c r="F12" s="17">
        <v>0</v>
      </c>
      <c r="G12" s="17">
        <v>0.29299999999999998</v>
      </c>
      <c r="H12" s="17">
        <v>0.29299999999999998</v>
      </c>
      <c r="I12" s="63">
        <v>0.58499999999999996</v>
      </c>
      <c r="J12" s="17">
        <v>0.02</v>
      </c>
      <c r="K12" s="17">
        <v>5.2999999999999999E-2</v>
      </c>
      <c r="L12" s="63">
        <v>7.2999999999999995E-2</v>
      </c>
      <c r="M12" s="65">
        <v>1</v>
      </c>
      <c r="N12" s="63">
        <v>0.81499999999999995</v>
      </c>
      <c r="O12" s="63">
        <v>0.185</v>
      </c>
    </row>
    <row r="13" spans="2:15" x14ac:dyDescent="0.25">
      <c r="B13" s="15" t="s">
        <v>7</v>
      </c>
      <c r="C13" s="17">
        <v>6.0000000000000001E-3</v>
      </c>
      <c r="D13" s="17">
        <v>1.2999999999999999E-2</v>
      </c>
      <c r="E13" s="63">
        <v>1.7999999999999999E-2</v>
      </c>
      <c r="F13" s="17">
        <v>0</v>
      </c>
      <c r="G13" s="17">
        <v>0.62</v>
      </c>
      <c r="H13" s="17">
        <v>0.29799999999999999</v>
      </c>
      <c r="I13" s="63">
        <v>0.91800000000000004</v>
      </c>
      <c r="J13" s="17">
        <v>1.4E-2</v>
      </c>
      <c r="K13" s="17">
        <v>4.9000000000000002E-2</v>
      </c>
      <c r="L13" s="63">
        <v>6.3E-2</v>
      </c>
      <c r="M13" s="65">
        <v>1</v>
      </c>
      <c r="N13" s="63">
        <v>0.79300000000000004</v>
      </c>
      <c r="O13" s="63">
        <v>0.20699999999999999</v>
      </c>
    </row>
    <row r="14" spans="2:15" x14ac:dyDescent="0.25">
      <c r="B14" s="15" t="s">
        <v>8</v>
      </c>
      <c r="C14" s="17">
        <v>0.02</v>
      </c>
      <c r="D14" s="17">
        <v>0.34899999999999998</v>
      </c>
      <c r="E14" s="63">
        <v>0.36899999999999999</v>
      </c>
      <c r="F14" s="17">
        <v>0</v>
      </c>
      <c r="G14" s="17">
        <v>0.157</v>
      </c>
      <c r="H14" s="17">
        <v>0.34899999999999998</v>
      </c>
      <c r="I14" s="63">
        <v>0.50600000000000001</v>
      </c>
      <c r="J14" s="17">
        <v>1.6E-2</v>
      </c>
      <c r="K14" s="17">
        <v>0.11</v>
      </c>
      <c r="L14" s="63">
        <v>0.125</v>
      </c>
      <c r="M14" s="65">
        <v>1</v>
      </c>
      <c r="N14" s="63">
        <v>0.81699999999999995</v>
      </c>
      <c r="O14" s="63">
        <v>0.183</v>
      </c>
    </row>
    <row r="15" spans="2:15" x14ac:dyDescent="0.25">
      <c r="B15" s="15" t="s">
        <v>9</v>
      </c>
      <c r="C15" s="17">
        <v>3.4000000000000002E-2</v>
      </c>
      <c r="D15" s="17">
        <v>0.69599999999999995</v>
      </c>
      <c r="E15" s="63">
        <v>0.73</v>
      </c>
      <c r="F15" s="17">
        <v>0</v>
      </c>
      <c r="G15" s="17">
        <v>5.8999999999999997E-2</v>
      </c>
      <c r="H15" s="17">
        <v>0.17899999999999999</v>
      </c>
      <c r="I15" s="63">
        <v>0.23699999999999999</v>
      </c>
      <c r="J15" s="17">
        <v>7.0000000000000001E-3</v>
      </c>
      <c r="K15" s="17">
        <v>2.5000000000000001E-2</v>
      </c>
      <c r="L15" s="63">
        <v>3.2000000000000001E-2</v>
      </c>
      <c r="M15" s="65">
        <v>1</v>
      </c>
      <c r="N15" s="63">
        <v>0.91</v>
      </c>
      <c r="O15" s="63">
        <v>0.09</v>
      </c>
    </row>
    <row r="16" spans="2:15" ht="17.25" x14ac:dyDescent="0.25">
      <c r="B16" s="18" t="s">
        <v>84</v>
      </c>
      <c r="C16" s="20">
        <v>2.1999999999999999E-2</v>
      </c>
      <c r="D16" s="20">
        <v>0.503</v>
      </c>
      <c r="E16" s="64">
        <v>0.52500000000000002</v>
      </c>
      <c r="F16" s="20">
        <v>0</v>
      </c>
      <c r="G16" s="20">
        <v>0.17199999999999999</v>
      </c>
      <c r="H16" s="20">
        <v>0.26300000000000001</v>
      </c>
      <c r="I16" s="64">
        <v>0.435</v>
      </c>
      <c r="J16" s="20">
        <v>8.9999999999999993E-3</v>
      </c>
      <c r="K16" s="20">
        <v>3.1E-2</v>
      </c>
      <c r="L16" s="64">
        <v>0.04</v>
      </c>
      <c r="M16" s="67">
        <v>1</v>
      </c>
      <c r="N16" s="64">
        <v>0.872</v>
      </c>
      <c r="O16" s="64">
        <v>0.128</v>
      </c>
    </row>
    <row r="18" spans="2:2" x14ac:dyDescent="0.25">
      <c r="B18" s="10" t="s">
        <v>86</v>
      </c>
    </row>
    <row r="19" spans="2:2" x14ac:dyDescent="0.25">
      <c r="B19" s="10" t="s">
        <v>85</v>
      </c>
    </row>
    <row r="20" spans="2:2" x14ac:dyDescent="0.25">
      <c r="B20" s="10" t="s">
        <v>72</v>
      </c>
    </row>
    <row r="21" spans="2:2" x14ac:dyDescent="0.25">
      <c r="B21" s="10" t="s">
        <v>44</v>
      </c>
    </row>
    <row r="22" spans="2:2" x14ac:dyDescent="0.25">
      <c r="B22" s="10" t="s">
        <v>77</v>
      </c>
    </row>
    <row r="23" spans="2:2" x14ac:dyDescent="0.25">
      <c r="B23" s="5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8.7109375" customWidth="1"/>
    <col min="2" max="2" width="31" customWidth="1"/>
    <col min="3" max="3" width="18.5703125" customWidth="1"/>
    <col min="4" max="4" width="24.140625" customWidth="1"/>
  </cols>
  <sheetData>
    <row r="1" spans="2:4" ht="18.75" customHeight="1" x14ac:dyDescent="0.3">
      <c r="B1" s="2" t="s">
        <v>45</v>
      </c>
    </row>
    <row r="2" spans="2:4" x14ac:dyDescent="0.25">
      <c r="B2" s="11" t="s">
        <v>79</v>
      </c>
    </row>
    <row r="4" spans="2:4" ht="18.75" customHeight="1" x14ac:dyDescent="0.25">
      <c r="B4" s="44" t="s">
        <v>48</v>
      </c>
      <c r="C4" s="45">
        <v>2022</v>
      </c>
      <c r="D4" s="45">
        <v>2023</v>
      </c>
    </row>
    <row r="5" spans="2:4" ht="8.1" customHeight="1" x14ac:dyDescent="0.25">
      <c r="B5" s="22"/>
      <c r="C5" s="23"/>
      <c r="D5" s="23"/>
    </row>
    <row r="6" spans="2:4" x14ac:dyDescent="0.25">
      <c r="B6" s="15" t="s">
        <v>68</v>
      </c>
      <c r="C6" s="15">
        <v>0.37</v>
      </c>
      <c r="D6" s="15">
        <v>0.37</v>
      </c>
    </row>
    <row r="7" spans="2:4" ht="15" customHeight="1" x14ac:dyDescent="0.25">
      <c r="B7" s="15" t="s">
        <v>69</v>
      </c>
      <c r="C7" s="15">
        <v>12.42</v>
      </c>
      <c r="D7" s="15">
        <v>11.9</v>
      </c>
    </row>
    <row r="8" spans="2:4" ht="17.25" x14ac:dyDescent="0.25">
      <c r="B8" s="15" t="s">
        <v>73</v>
      </c>
      <c r="C8" s="15">
        <v>3.4999999999999996</v>
      </c>
      <c r="D8" s="15">
        <v>3.42</v>
      </c>
    </row>
    <row r="9" spans="2:4" x14ac:dyDescent="0.25">
      <c r="B9" s="21" t="s">
        <v>47</v>
      </c>
      <c r="C9" s="15">
        <v>3.15</v>
      </c>
      <c r="D9" s="15"/>
    </row>
    <row r="10" spans="2:4" x14ac:dyDescent="0.25">
      <c r="B10" s="21" t="s">
        <v>74</v>
      </c>
      <c r="C10" s="15">
        <v>0.34</v>
      </c>
      <c r="D10" s="15"/>
    </row>
    <row r="11" spans="2:4" x14ac:dyDescent="0.25">
      <c r="B11" s="21" t="s">
        <v>75</v>
      </c>
      <c r="C11" s="15">
        <v>0.01</v>
      </c>
      <c r="D11" s="15"/>
    </row>
    <row r="12" spans="2:4" x14ac:dyDescent="0.25">
      <c r="B12" s="18" t="s">
        <v>10</v>
      </c>
      <c r="C12" s="15">
        <v>16.29</v>
      </c>
      <c r="D12" s="15">
        <v>15.69</v>
      </c>
    </row>
    <row r="14" spans="2:4" ht="15" customHeight="1" x14ac:dyDescent="0.25">
      <c r="B14" s="69" t="s">
        <v>87</v>
      </c>
      <c r="C14" s="69"/>
      <c r="D14" s="69"/>
    </row>
    <row r="15" spans="2:4" x14ac:dyDescent="0.25">
      <c r="B15" s="68" t="s">
        <v>70</v>
      </c>
      <c r="C15" s="68"/>
      <c r="D15" s="68"/>
    </row>
    <row r="16" spans="2:4" x14ac:dyDescent="0.25">
      <c r="B16" s="68" t="s">
        <v>46</v>
      </c>
      <c r="C16" s="68"/>
      <c r="D16" s="68"/>
    </row>
    <row r="17" ht="15" customHeight="1" x14ac:dyDescent="0.25"/>
  </sheetData>
  <mergeCells count="3">
    <mergeCell ref="B15:D15"/>
    <mergeCell ref="B16:D16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8.7109375" customWidth="1"/>
    <col min="2" max="2" width="30.5703125" customWidth="1"/>
    <col min="3" max="4" width="12.42578125" customWidth="1"/>
    <col min="5" max="5" width="41.28515625" customWidth="1"/>
  </cols>
  <sheetData>
    <row r="1" spans="2:4" ht="18.75" customHeight="1" x14ac:dyDescent="0.3">
      <c r="B1" s="2" t="s">
        <v>45</v>
      </c>
    </row>
    <row r="2" spans="2:4" ht="15" customHeight="1" x14ac:dyDescent="0.25">
      <c r="B2" s="3" t="s">
        <v>52</v>
      </c>
    </row>
    <row r="3" spans="2:4" x14ac:dyDescent="0.25">
      <c r="B3" s="3"/>
    </row>
    <row r="4" spans="2:4" ht="18.75" customHeight="1" x14ac:dyDescent="0.25">
      <c r="B4" s="44" t="s">
        <v>48</v>
      </c>
      <c r="C4" s="45">
        <v>2022</v>
      </c>
      <c r="D4" s="45">
        <v>2023</v>
      </c>
    </row>
    <row r="5" spans="2:4" ht="8.1" customHeight="1" x14ac:dyDescent="0.25">
      <c r="B5" s="22"/>
      <c r="C5" s="23"/>
      <c r="D5" s="23"/>
    </row>
    <row r="6" spans="2:4" x14ac:dyDescent="0.25">
      <c r="B6" s="33" t="s">
        <v>59</v>
      </c>
      <c r="C6" s="29">
        <v>8010</v>
      </c>
      <c r="D6" s="29">
        <v>8440</v>
      </c>
    </row>
    <row r="7" spans="2:4" x14ac:dyDescent="0.25">
      <c r="B7" s="31" t="s">
        <v>60</v>
      </c>
      <c r="C7" s="29">
        <v>1650</v>
      </c>
      <c r="D7" s="29">
        <v>1840</v>
      </c>
    </row>
    <row r="8" spans="2:4" x14ac:dyDescent="0.25">
      <c r="B8" s="31" t="s">
        <v>61</v>
      </c>
      <c r="C8" s="29">
        <v>220</v>
      </c>
      <c r="D8" s="29">
        <v>380</v>
      </c>
    </row>
    <row r="9" spans="2:4" x14ac:dyDescent="0.25">
      <c r="B9" s="31" t="s">
        <v>62</v>
      </c>
      <c r="C9" s="29">
        <v>5540</v>
      </c>
      <c r="D9" s="29">
        <v>5930</v>
      </c>
    </row>
    <row r="10" spans="2:4" x14ac:dyDescent="0.25">
      <c r="B10" s="31" t="s">
        <v>63</v>
      </c>
      <c r="C10" s="29">
        <v>2000</v>
      </c>
      <c r="D10" s="29">
        <v>1960</v>
      </c>
    </row>
    <row r="11" spans="2:4" x14ac:dyDescent="0.25">
      <c r="B11" s="31" t="s">
        <v>64</v>
      </c>
      <c r="C11" s="29">
        <v>890</v>
      </c>
      <c r="D11" s="29">
        <v>980</v>
      </c>
    </row>
    <row r="12" spans="2:4" x14ac:dyDescent="0.25">
      <c r="B12" s="50" t="s">
        <v>53</v>
      </c>
      <c r="C12" s="51">
        <f>SUM(C6:C11)</f>
        <v>18310</v>
      </c>
      <c r="D12" s="51">
        <f>SUM(D6:D11)</f>
        <v>19530</v>
      </c>
    </row>
    <row r="13" spans="2:4" x14ac:dyDescent="0.25">
      <c r="B13" s="31" t="s">
        <v>65</v>
      </c>
      <c r="C13" s="29">
        <v>7780</v>
      </c>
      <c r="D13" s="29">
        <v>7670</v>
      </c>
    </row>
    <row r="14" spans="2:4" x14ac:dyDescent="0.25">
      <c r="B14" s="31" t="s">
        <v>66</v>
      </c>
      <c r="C14" s="29">
        <v>390</v>
      </c>
      <c r="D14" s="29">
        <v>980</v>
      </c>
    </row>
    <row r="15" spans="2:4" x14ac:dyDescent="0.25">
      <c r="B15" s="31" t="s">
        <v>67</v>
      </c>
      <c r="C15" s="29">
        <v>2890</v>
      </c>
      <c r="D15" s="29">
        <v>2410</v>
      </c>
    </row>
    <row r="16" spans="2:4" x14ac:dyDescent="0.25">
      <c r="B16" s="50" t="s">
        <v>54</v>
      </c>
      <c r="C16" s="51">
        <f>SUM(C13:C15)</f>
        <v>11060</v>
      </c>
      <c r="D16" s="51">
        <f>SUM(D13:D15)</f>
        <v>11060</v>
      </c>
    </row>
    <row r="17" spans="2:13" x14ac:dyDescent="0.25">
      <c r="B17" s="50" t="s">
        <v>37</v>
      </c>
      <c r="C17" s="52">
        <f>SUM(C6:C15)</f>
        <v>47680</v>
      </c>
      <c r="D17" s="52">
        <f>SUM(D6:D15)</f>
        <v>50120</v>
      </c>
      <c r="E17" s="26"/>
    </row>
    <row r="18" spans="2:13" x14ac:dyDescent="0.25">
      <c r="D18" s="26"/>
      <c r="E18" s="26"/>
    </row>
    <row r="19" spans="2:13" x14ac:dyDescent="0.25">
      <c r="B19" s="70" t="s">
        <v>80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2:13" x14ac:dyDescent="0.25">
      <c r="B20" s="27" t="s">
        <v>81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2:13" x14ac:dyDescent="0.25">
      <c r="B21" s="27" t="s">
        <v>50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</sheetData>
  <mergeCells count="1">
    <mergeCell ref="B19:M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B1" sqref="B1:H1"/>
    </sheetView>
  </sheetViews>
  <sheetFormatPr baseColWidth="10" defaultColWidth="9.140625" defaultRowHeight="15" x14ac:dyDescent="0.25"/>
  <cols>
    <col min="1" max="1" width="8.7109375" customWidth="1"/>
    <col min="2" max="2" width="28" customWidth="1"/>
    <col min="3" max="13" width="12.7109375" customWidth="1"/>
  </cols>
  <sheetData>
    <row r="1" spans="2:13" ht="18.75" customHeight="1" x14ac:dyDescent="0.3">
      <c r="B1" s="71" t="s">
        <v>45</v>
      </c>
      <c r="C1" s="71"/>
      <c r="D1" s="71"/>
      <c r="E1" s="71"/>
      <c r="F1" s="71"/>
      <c r="G1" s="71"/>
      <c r="H1" s="71"/>
      <c r="I1" s="15"/>
      <c r="J1" s="15"/>
      <c r="K1" s="15"/>
      <c r="L1" s="15"/>
      <c r="M1" s="15"/>
    </row>
    <row r="2" spans="2:13" ht="15" customHeight="1" x14ac:dyDescent="0.25">
      <c r="B2" s="72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2:13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30" x14ac:dyDescent="0.25">
      <c r="B4" s="46" t="s">
        <v>49</v>
      </c>
      <c r="C4" s="47" t="s">
        <v>4</v>
      </c>
      <c r="D4" s="24" t="s">
        <v>2</v>
      </c>
      <c r="E4" s="24" t="s">
        <v>3</v>
      </c>
      <c r="F4" s="24" t="s">
        <v>6</v>
      </c>
      <c r="G4" s="24" t="s">
        <v>9</v>
      </c>
      <c r="H4" s="24" t="s">
        <v>11</v>
      </c>
      <c r="I4" s="24" t="s">
        <v>12</v>
      </c>
      <c r="J4" s="24" t="s">
        <v>13</v>
      </c>
      <c r="K4" s="24" t="s">
        <v>14</v>
      </c>
      <c r="L4" s="24" t="s">
        <v>7</v>
      </c>
      <c r="M4" s="48" t="s">
        <v>10</v>
      </c>
    </row>
    <row r="5" spans="2:13" ht="8.1" customHeight="1" x14ac:dyDescent="0.25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3" ht="32.1" customHeight="1" x14ac:dyDescent="0.25">
      <c r="B6" s="58" t="s">
        <v>56</v>
      </c>
      <c r="C6" s="25">
        <v>0.35299999999999998</v>
      </c>
      <c r="D6" s="25">
        <v>0.46600000000000003</v>
      </c>
      <c r="E6" s="25">
        <v>0.48199999999999998</v>
      </c>
      <c r="F6" s="25">
        <v>0.47599999999999998</v>
      </c>
      <c r="G6" s="25">
        <v>0.34100000000000003</v>
      </c>
      <c r="H6" s="25">
        <v>0.57699999999999996</v>
      </c>
      <c r="I6" s="25">
        <v>0.42199999999999999</v>
      </c>
      <c r="J6" s="25">
        <v>0.39700000000000002</v>
      </c>
      <c r="K6" s="25">
        <v>0.35099999999999998</v>
      </c>
      <c r="L6" s="25">
        <v>0.68899999999999995</v>
      </c>
      <c r="M6" s="49">
        <v>0.48099999999999998</v>
      </c>
    </row>
    <row r="7" spans="2:13" ht="32.1" customHeight="1" x14ac:dyDescent="0.25">
      <c r="B7" s="58" t="s">
        <v>57</v>
      </c>
      <c r="C7" s="25">
        <v>0.51500000000000001</v>
      </c>
      <c r="D7" s="25">
        <v>0.39700000000000002</v>
      </c>
      <c r="E7" s="25">
        <v>0.375</v>
      </c>
      <c r="F7" s="25">
        <v>0.23300000000000001</v>
      </c>
      <c r="G7" s="25">
        <v>0.33</v>
      </c>
      <c r="H7" s="25">
        <v>0.16400000000000001</v>
      </c>
      <c r="I7" s="25">
        <v>0.38800000000000001</v>
      </c>
      <c r="J7" s="25">
        <v>0.36799999999999999</v>
      </c>
      <c r="K7" s="25">
        <v>0.432</v>
      </c>
      <c r="L7" s="25">
        <v>0.14199999999999999</v>
      </c>
      <c r="M7" s="49">
        <v>0.27700000000000002</v>
      </c>
    </row>
    <row r="8" spans="2:13" ht="32.1" customHeight="1" x14ac:dyDescent="0.25">
      <c r="B8" s="58" t="s">
        <v>58</v>
      </c>
      <c r="C8" s="25">
        <v>0.13200000000000001</v>
      </c>
      <c r="D8" s="25">
        <v>0.13800000000000001</v>
      </c>
      <c r="E8" s="25">
        <v>0.14399999999999999</v>
      </c>
      <c r="F8" s="25">
        <v>0.29099999999999998</v>
      </c>
      <c r="G8" s="25">
        <v>0.32800000000000001</v>
      </c>
      <c r="H8" s="25">
        <v>0.25900000000000001</v>
      </c>
      <c r="I8" s="25">
        <v>0.189</v>
      </c>
      <c r="J8" s="25">
        <v>0.23599999999999999</v>
      </c>
      <c r="K8" s="25">
        <v>0.216</v>
      </c>
      <c r="L8" s="25">
        <v>0.16900000000000001</v>
      </c>
      <c r="M8" s="49">
        <v>0.24199999999999999</v>
      </c>
    </row>
    <row r="9" spans="2:13" ht="32.1" customHeight="1" x14ac:dyDescent="0.25">
      <c r="B9" s="59" t="s">
        <v>10</v>
      </c>
      <c r="C9" s="25">
        <v>1</v>
      </c>
      <c r="D9" s="25">
        <v>1</v>
      </c>
      <c r="E9" s="25">
        <v>1</v>
      </c>
      <c r="F9" s="25">
        <v>1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49">
        <v>1</v>
      </c>
    </row>
    <row r="11" spans="2:13" x14ac:dyDescent="0.25">
      <c r="B11" s="70" t="s">
        <v>82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2:13" x14ac:dyDescent="0.25">
      <c r="B12" s="27" t="s">
        <v>81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2:13" x14ac:dyDescent="0.25">
      <c r="B13" s="27" t="s">
        <v>50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3">
    <mergeCell ref="B1:H1"/>
    <mergeCell ref="B2:M2"/>
    <mergeCell ref="B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fig1</vt:lpstr>
      <vt:lpstr>fig3</vt:lpstr>
      <vt:lpstr>fig4</vt:lpstr>
      <vt:lpstr>fig5</vt:lpstr>
      <vt:lpstr>fig6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Ismenos TZORTZIS</cp:lastModifiedBy>
  <dcterms:created xsi:type="dcterms:W3CDTF">2025-10-20T08:27:43Z</dcterms:created>
  <dcterms:modified xsi:type="dcterms:W3CDTF">2025-10-30T08:07:53Z</dcterms:modified>
</cp:coreProperties>
</file>